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orn.sharepoint.com/sites/CompanyShared/Shared Documents/Data/Production Info and Usage Facts/"/>
    </mc:Choice>
  </mc:AlternateContent>
  <xr:revisionPtr revIDLastSave="0" documentId="8_{E8064B9A-3ED8-48CD-8A7A-61A881D5E5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y S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J39" i="1" s="1"/>
  <c r="I20" i="1"/>
  <c r="I34" i="1"/>
  <c r="I17" i="1"/>
  <c r="I31" i="1"/>
  <c r="I38" i="1"/>
  <c r="I26" i="1"/>
  <c r="I32" i="1"/>
  <c r="I4" i="1"/>
  <c r="I7" i="1"/>
  <c r="I3" i="1"/>
  <c r="I9" i="1"/>
  <c r="I16" i="1"/>
  <c r="I24" i="1"/>
  <c r="I25" i="1"/>
  <c r="I14" i="1"/>
  <c r="I6" i="1"/>
  <c r="I22" i="1"/>
  <c r="I12" i="1"/>
  <c r="I41" i="1"/>
  <c r="I5" i="1"/>
  <c r="I35" i="1"/>
  <c r="J35" i="1" s="1"/>
  <c r="I40" i="1"/>
  <c r="J40" i="1" s="1"/>
  <c r="I23" i="1"/>
  <c r="I21" i="1"/>
  <c r="I13" i="1"/>
  <c r="I10" i="1"/>
  <c r="I30" i="1"/>
  <c r="I37" i="1"/>
  <c r="J37" i="1" s="1"/>
  <c r="I18" i="1"/>
  <c r="I28" i="1"/>
  <c r="I8" i="1"/>
  <c r="I19" i="1"/>
  <c r="I15" i="1"/>
  <c r="I43" i="1"/>
  <c r="J43" i="1" s="1"/>
  <c r="I27" i="1"/>
  <c r="I33" i="1"/>
  <c r="I42" i="1"/>
  <c r="J42" i="1" s="1"/>
  <c r="I11" i="1"/>
  <c r="I36" i="1"/>
  <c r="J36" i="1" s="1"/>
  <c r="I29" i="1"/>
  <c r="J41" i="1"/>
  <c r="J38" i="1"/>
  <c r="J3" i="1"/>
  <c r="J20" i="1" l="1"/>
  <c r="J34" i="1"/>
  <c r="J17" i="1"/>
  <c r="J31" i="1"/>
  <c r="J26" i="1"/>
  <c r="J32" i="1"/>
  <c r="J4" i="1"/>
  <c r="J7" i="1"/>
  <c r="J9" i="1"/>
  <c r="J16" i="1"/>
  <c r="J24" i="1"/>
  <c r="J25" i="1"/>
  <c r="J14" i="1"/>
  <c r="J6" i="1"/>
  <c r="J22" i="1"/>
  <c r="J12" i="1"/>
  <c r="J5" i="1"/>
  <c r="J23" i="1"/>
  <c r="J21" i="1"/>
  <c r="J13" i="1"/>
  <c r="J10" i="1"/>
  <c r="J30" i="1"/>
  <c r="J18" i="1"/>
  <c r="J28" i="1"/>
  <c r="J8" i="1"/>
  <c r="J19" i="1"/>
  <c r="J15" i="1"/>
  <c r="J27" i="1"/>
  <c r="J33" i="1"/>
  <c r="J11" i="1"/>
  <c r="J29" i="1"/>
</calcChain>
</file>

<file path=xl/sharedStrings.xml><?xml version="1.0" encoding="utf-8"?>
<sst xmlns="http://schemas.openxmlformats.org/spreadsheetml/2006/main" count="54" uniqueCount="46">
  <si>
    <t>ALABAMA</t>
  </si>
  <si>
    <t>ARIZONA</t>
  </si>
  <si>
    <t>ARKANSAS</t>
  </si>
  <si>
    <t>CALIFORNIA</t>
  </si>
  <si>
    <t>COLORADO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</si>
  <si>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</si>
  <si>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</si>
  <si>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</si>
  <si>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</si>
  <si>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</si>
  <si>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</si>
  <si>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</si>
  <si>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</si>
  <si>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</si>
  <si>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</si>
  <si>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</si>
  <si>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</si>
  <si>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</si>
  <si>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</si>
  <si>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</si>
  <si>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</si>
  <si>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</si>
  <si>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</si>
  <si>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</si>
  <si>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</si>
  <si>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</si>
  <si>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</si>
  <si>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</si>
  <si>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</si>
  <si>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</si>
  <si>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</si>
  <si>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</si>
  <si>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</si>
  <si>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</si>
  <si>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</si>
  <si>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</si>
  <si>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</si>
  <si>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</si>
  <si>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</si>
  <si>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</si>
  <si>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</si>
  <si>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5 yr Total</t>
  </si>
  <si>
    <t>5 yr Average</t>
  </si>
  <si>
    <r>
      <t xml:space="preserve">Corn Production by State </t>
    </r>
    <r>
      <rPr>
        <i/>
        <u/>
        <sz val="12"/>
        <color theme="1"/>
        <rFont val="Calibri"/>
        <family val="2"/>
        <scheme val="minor"/>
      </rPr>
      <t>(total bushels)</t>
    </r>
  </si>
  <si>
    <t>Source: USDA</t>
  </si>
  <si>
    <t>No data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</si>
</sst>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3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3" fontId="18" fillId="0" borderId="0" xfId="0" applyNumberFormat="1" applyFont="1"/>
    <xf numFmtId="0" fontId="18" fillId="0" borderId="0" xfId="0" applyFont="1"/>
    <xf numFmtId="0" fontId="18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0" fillId="0" borderId="0" xfId="0" applyFont="1" applyFill="1"/>
    <xf numFmtId="3" fontId="0" fillId="0" borderId="0" xfId="0" applyNumberFormat="1" applyFont="1"/>
    <xf numFmtId="0" fontId="0" fillId="0" borderId="0" xfId="0" applyFont="1"/>
    <xf numFmtId="3" fontId="0" fillId="0" borderId="0" xfId="0" applyNumberFormat="1" applyFont="1" applyFill="1"/>
    <xf numFmtId="0" fontId="21" fillId="0" borderId="0" xfId="0" applyFont="1" applyFill="1"/>
    <xf numFmtId="0" fontId="16" fillId="0" borderId="0" xfId="0" applyFont="1" applyFill="1"/>
    <xf numFmtId="3" fontId="0" fillId="0" borderId="0" xfId="0" applyNumberFormat="1"/>
    <xf numFmtId="3" fontId="21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173" fontId="1" fillId="0" borderId="0" xfId="42" applyNumberFormat="1" applyFont="1" applyFill="1"/>
    <xf numFmtId="3" fontId="18" fillId="0" borderId="0" xfId="0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M11" sqref="M11"/>
    </sheetView>
  </sheetViews>
  <sheetFormatPr defaultRowHeight="12.75" x14ac:dyDescent="0.2"/>
  <cols>
    <col min="1" max="4" width="17.28515625" style="3" customWidth="1"/>
    <col min="5" max="6" width="12.7109375" style="3" bestFit="1" customWidth="1"/>
    <col min="7" max="8" width="12.7109375" style="2" hidden="1" customWidth="1"/>
    <col min="9" max="9" width="13.85546875" style="2" bestFit="1" customWidth="1"/>
    <col min="10" max="10" width="14" style="1" customWidth="1"/>
    <col min="11" max="11" width="11.140625" style="2" bestFit="1" customWidth="1"/>
    <col min="12" max="12" width="11" style="2" bestFit="1" customWidth="1"/>
    <col min="13" max="16384" width="9.140625" style="2"/>
  </cols>
  <sheetData>
    <row r="1" spans="1:11" ht="21" x14ac:dyDescent="0.3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s="5" customFormat="1" ht="15" x14ac:dyDescent="0.25">
      <c r="A2" s="4"/>
      <c r="B2" s="4">
        <v>2020</v>
      </c>
      <c r="C2" s="4">
        <v>2019</v>
      </c>
      <c r="D2" s="4">
        <v>2018</v>
      </c>
      <c r="E2" s="4">
        <v>2017</v>
      </c>
      <c r="F2" s="4">
        <v>2016</v>
      </c>
      <c r="G2" s="4">
        <v>2015</v>
      </c>
      <c r="H2" s="4">
        <v>2014</v>
      </c>
      <c r="I2" s="5" t="s">
        <v>41</v>
      </c>
      <c r="J2" s="6" t="s">
        <v>42</v>
      </c>
    </row>
    <row r="3" spans="1:11" s="9" customFormat="1" ht="15" x14ac:dyDescent="0.25">
      <c r="A3" s="12" t="s">
        <v>11</v>
      </c>
      <c r="B3" s="10">
        <v>2499000000</v>
      </c>
      <c r="C3" s="10">
        <v>2583900000</v>
      </c>
      <c r="D3" s="13">
        <v>2524500000</v>
      </c>
      <c r="E3" s="13">
        <v>2605800000</v>
      </c>
      <c r="F3" s="13">
        <v>2740500000</v>
      </c>
      <c r="G3" s="13">
        <v>2505600000</v>
      </c>
      <c r="H3" s="13">
        <v>2367400000</v>
      </c>
      <c r="I3" s="8">
        <f>SUM(B3:F3)</f>
        <v>12953700000</v>
      </c>
      <c r="J3" s="8">
        <f>I3/5</f>
        <v>2590740000</v>
      </c>
    </row>
    <row r="4" spans="1:11" s="9" customFormat="1" ht="15" x14ac:dyDescent="0.25">
      <c r="A4" s="12" t="s">
        <v>9</v>
      </c>
      <c r="B4" s="10">
        <v>2268000000</v>
      </c>
      <c r="C4" s="10">
        <v>1846200000</v>
      </c>
      <c r="D4" s="13">
        <v>2278500000</v>
      </c>
      <c r="E4" s="13">
        <v>2200950000</v>
      </c>
      <c r="F4" s="13">
        <v>2255650000</v>
      </c>
      <c r="G4" s="13">
        <v>2012500000</v>
      </c>
      <c r="H4" s="13">
        <v>2350000000</v>
      </c>
      <c r="I4" s="8">
        <f>SUM(B4:F4)</f>
        <v>10849300000</v>
      </c>
      <c r="J4" s="8">
        <f>I4/5</f>
        <v>2169860000</v>
      </c>
      <c r="K4" s="8"/>
    </row>
    <row r="5" spans="1:11" s="9" customFormat="1" ht="15" x14ac:dyDescent="0.25">
      <c r="A5" s="12" t="s">
        <v>21</v>
      </c>
      <c r="B5" s="10">
        <v>1785600000</v>
      </c>
      <c r="C5" s="10">
        <v>1785420000</v>
      </c>
      <c r="D5" s="13">
        <v>1803750000</v>
      </c>
      <c r="E5" s="13">
        <v>1683300000</v>
      </c>
      <c r="F5" s="13">
        <v>1699900000</v>
      </c>
      <c r="G5" s="13">
        <v>1692750000</v>
      </c>
      <c r="H5" s="13">
        <v>1602050000</v>
      </c>
      <c r="I5" s="8">
        <f>SUM(B5:F5)</f>
        <v>8757970000</v>
      </c>
      <c r="J5" s="8">
        <f>I5/5</f>
        <v>1751594000</v>
      </c>
      <c r="K5" s="8"/>
    </row>
    <row r="6" spans="1:11" s="9" customFormat="1" ht="15" x14ac:dyDescent="0.25">
      <c r="A6" s="12" t="s">
        <v>17</v>
      </c>
      <c r="B6" s="10">
        <v>1357720000</v>
      </c>
      <c r="C6" s="10">
        <v>1254250000</v>
      </c>
      <c r="D6" s="13">
        <v>1370800000</v>
      </c>
      <c r="E6" s="13">
        <v>1480220000</v>
      </c>
      <c r="F6" s="13">
        <v>1544000000</v>
      </c>
      <c r="G6" s="13">
        <v>1428800000</v>
      </c>
      <c r="H6" s="13">
        <v>1177800000</v>
      </c>
      <c r="I6" s="8">
        <f>SUM(B6:F6)</f>
        <v>7006990000</v>
      </c>
      <c r="J6" s="8">
        <f>I6/5</f>
        <v>1401398000</v>
      </c>
      <c r="K6" s="8"/>
    </row>
    <row r="7" spans="1:11" s="9" customFormat="1" ht="15" x14ac:dyDescent="0.25">
      <c r="A7" s="12" t="s">
        <v>10</v>
      </c>
      <c r="B7" s="10">
        <v>967680000</v>
      </c>
      <c r="C7" s="10">
        <v>814580000</v>
      </c>
      <c r="D7" s="13">
        <v>1002980000</v>
      </c>
      <c r="E7" s="13">
        <v>934200000</v>
      </c>
      <c r="F7" s="13">
        <v>946310000</v>
      </c>
      <c r="G7" s="13">
        <v>822000000</v>
      </c>
      <c r="H7" s="13">
        <v>1084760000</v>
      </c>
      <c r="I7" s="8">
        <f>SUM(B7:F7)</f>
        <v>4665750000</v>
      </c>
      <c r="J7" s="8">
        <f>I7/5</f>
        <v>933150000</v>
      </c>
      <c r="K7" s="8"/>
    </row>
    <row r="8" spans="1:11" s="9" customFormat="1" ht="15" x14ac:dyDescent="0.25">
      <c r="A8" s="12" t="s">
        <v>32</v>
      </c>
      <c r="B8" s="10">
        <v>777600000</v>
      </c>
      <c r="C8" s="10">
        <v>557280000</v>
      </c>
      <c r="D8" s="13">
        <v>821700000</v>
      </c>
      <c r="E8" s="13">
        <v>736600000</v>
      </c>
      <c r="F8" s="13">
        <v>825930000</v>
      </c>
      <c r="G8" s="13">
        <v>799770000</v>
      </c>
      <c r="H8" s="13">
        <v>787360000</v>
      </c>
      <c r="I8" s="8">
        <f>SUM(B8:F8)</f>
        <v>3719110000</v>
      </c>
      <c r="J8" s="8">
        <f>I8/5</f>
        <v>743822000</v>
      </c>
      <c r="K8" s="8"/>
    </row>
    <row r="9" spans="1:11" s="9" customFormat="1" ht="15" x14ac:dyDescent="0.25">
      <c r="A9" s="12" t="s">
        <v>12</v>
      </c>
      <c r="B9" s="10">
        <v>642420000</v>
      </c>
      <c r="C9" s="10">
        <v>800660000</v>
      </c>
      <c r="D9" s="13">
        <v>663000000</v>
      </c>
      <c r="E9" s="13">
        <v>686400000</v>
      </c>
      <c r="F9" s="13">
        <v>698640000</v>
      </c>
      <c r="G9" s="13">
        <v>580160000</v>
      </c>
      <c r="H9" s="13">
        <v>566200000</v>
      </c>
      <c r="I9" s="8">
        <f>SUM(B9:F9)</f>
        <v>3491120000</v>
      </c>
      <c r="J9" s="8">
        <f>I9/5</f>
        <v>698224000</v>
      </c>
      <c r="K9" s="8"/>
    </row>
    <row r="10" spans="1:11" s="9" customFormat="1" ht="15" x14ac:dyDescent="0.25">
      <c r="A10" s="12" t="s">
        <v>27</v>
      </c>
      <c r="B10" s="10">
        <v>617100000</v>
      </c>
      <c r="C10" s="10">
        <v>421480000</v>
      </c>
      <c r="D10" s="13">
        <v>629180000</v>
      </c>
      <c r="E10" s="13">
        <v>554010000</v>
      </c>
      <c r="F10" s="13">
        <v>524700000</v>
      </c>
      <c r="G10" s="13">
        <v>498780000</v>
      </c>
      <c r="H10" s="13">
        <v>610720000</v>
      </c>
      <c r="I10" s="8">
        <f>SUM(B10:F10)</f>
        <v>2746470000</v>
      </c>
      <c r="J10" s="8">
        <f>I10/5</f>
        <v>549294000</v>
      </c>
      <c r="K10" s="8"/>
    </row>
    <row r="11" spans="1:11" s="9" customFormat="1" ht="15" x14ac:dyDescent="0.25">
      <c r="A11" s="12" t="s">
        <v>39</v>
      </c>
      <c r="B11" s="17">
        <v>545240000</v>
      </c>
      <c r="C11" s="10">
        <v>443220000</v>
      </c>
      <c r="D11" s="13">
        <v>531000000</v>
      </c>
      <c r="E11" s="13">
        <v>509820000</v>
      </c>
      <c r="F11" s="13">
        <v>573160000</v>
      </c>
      <c r="G11" s="13">
        <v>492000000</v>
      </c>
      <c r="H11" s="13">
        <v>485160000</v>
      </c>
      <c r="I11" s="8">
        <f>SUM(B11:F11)</f>
        <v>2602440000</v>
      </c>
      <c r="J11" s="8">
        <f>I11/5</f>
        <v>520488000</v>
      </c>
      <c r="K11" s="8"/>
    </row>
    <row r="12" spans="1:11" s="9" customFormat="1" ht="15" x14ac:dyDescent="0.25">
      <c r="A12" s="12" t="s">
        <v>19</v>
      </c>
      <c r="B12" s="10">
        <v>466200000</v>
      </c>
      <c r="C12" s="10">
        <v>463450000</v>
      </c>
      <c r="D12" s="13">
        <v>485750000</v>
      </c>
      <c r="E12" s="13">
        <v>552500000</v>
      </c>
      <c r="F12" s="13">
        <v>570500000</v>
      </c>
      <c r="G12" s="13">
        <v>437360000</v>
      </c>
      <c r="H12" s="13">
        <v>628680000</v>
      </c>
      <c r="I12" s="8">
        <f>SUM(B12:F12)</f>
        <v>2538400000</v>
      </c>
      <c r="J12" s="8">
        <f>I12/5</f>
        <v>507680000</v>
      </c>
      <c r="K12" s="8"/>
    </row>
    <row r="13" spans="1:11" s="9" customFormat="1" ht="15" x14ac:dyDescent="0.25">
      <c r="A13" s="12" t="s">
        <v>26</v>
      </c>
      <c r="B13" s="10">
        <v>448290000</v>
      </c>
      <c r="C13" s="10">
        <v>410030000</v>
      </c>
      <c r="D13" s="13">
        <v>426320000</v>
      </c>
      <c r="E13" s="13">
        <v>448970000</v>
      </c>
      <c r="F13" s="13">
        <v>516660000</v>
      </c>
      <c r="G13" s="13">
        <v>327680000</v>
      </c>
      <c r="H13" s="13">
        <v>313720000</v>
      </c>
      <c r="I13" s="8">
        <f>SUM(B13:F13)</f>
        <v>2250270000</v>
      </c>
      <c r="J13" s="8">
        <f>I13/5</f>
        <v>450054000</v>
      </c>
      <c r="K13" s="8"/>
    </row>
    <row r="14" spans="1:11" s="9" customFormat="1" ht="15" x14ac:dyDescent="0.25">
      <c r="A14" s="12" t="s">
        <v>16</v>
      </c>
      <c r="B14" s="10">
        <v>289170000</v>
      </c>
      <c r="C14" s="10">
        <v>236670000</v>
      </c>
      <c r="D14" s="13">
        <v>315400000</v>
      </c>
      <c r="E14" s="13">
        <v>300510000</v>
      </c>
      <c r="F14" s="13">
        <v>320280000</v>
      </c>
      <c r="G14" s="13">
        <v>335340000</v>
      </c>
      <c r="H14" s="13">
        <v>355810000</v>
      </c>
      <c r="I14" s="8">
        <f>SUM(B14:F14)</f>
        <v>1462030000</v>
      </c>
      <c r="J14" s="8">
        <f>I14/5</f>
        <v>292406000</v>
      </c>
      <c r="K14" s="8"/>
    </row>
    <row r="15" spans="1:11" s="9" customFormat="1" ht="15" x14ac:dyDescent="0.25">
      <c r="A15" s="12" t="s">
        <v>34</v>
      </c>
      <c r="B15" s="10">
        <v>189000000</v>
      </c>
      <c r="C15" s="10">
        <v>285950000</v>
      </c>
      <c r="D15" s="13">
        <v>215830000</v>
      </c>
      <c r="E15" s="13">
        <v>313600000</v>
      </c>
      <c r="F15" s="13">
        <v>323850000</v>
      </c>
      <c r="G15" s="13">
        <v>265950000</v>
      </c>
      <c r="H15" s="13">
        <v>294520000</v>
      </c>
      <c r="I15" s="8">
        <f>SUM(B15:F15)</f>
        <v>1328230000</v>
      </c>
      <c r="J15" s="8">
        <f>I15/5</f>
        <v>265646000</v>
      </c>
      <c r="K15" s="8"/>
    </row>
    <row r="16" spans="1:11" s="9" customFormat="1" ht="15" x14ac:dyDescent="0.25">
      <c r="A16" s="12" t="s">
        <v>13</v>
      </c>
      <c r="B16" s="10">
        <v>213500000</v>
      </c>
      <c r="C16" s="10">
        <v>245050000</v>
      </c>
      <c r="D16" s="13">
        <v>221960000</v>
      </c>
      <c r="E16" s="13">
        <v>217160000</v>
      </c>
      <c r="F16" s="13">
        <v>222600000</v>
      </c>
      <c r="G16" s="13">
        <v>225320000</v>
      </c>
      <c r="H16" s="13">
        <v>225940000</v>
      </c>
      <c r="I16" s="8">
        <f>SUM(B16:F16)</f>
        <v>1120270000</v>
      </c>
      <c r="J16" s="8">
        <f>I16/5</f>
        <v>224054000</v>
      </c>
      <c r="K16" s="8"/>
    </row>
    <row r="17" spans="1:11" s="9" customFormat="1" ht="15" x14ac:dyDescent="0.25">
      <c r="A17" s="12" t="s">
        <v>4</v>
      </c>
      <c r="B17" s="10">
        <v>154700000</v>
      </c>
      <c r="C17" s="10">
        <v>159900000</v>
      </c>
      <c r="D17" s="13">
        <v>171450000</v>
      </c>
      <c r="E17" s="13">
        <v>185900000</v>
      </c>
      <c r="F17" s="13">
        <v>160290000</v>
      </c>
      <c r="G17" s="13">
        <v>134900000</v>
      </c>
      <c r="H17" s="13">
        <v>147460000</v>
      </c>
      <c r="I17" s="8">
        <f>SUM(B17:F17)</f>
        <v>832240000</v>
      </c>
      <c r="J17" s="8">
        <f>I17/5</f>
        <v>166448000</v>
      </c>
      <c r="K17" s="8"/>
    </row>
    <row r="18" spans="1:11" s="9" customFormat="1" ht="15" x14ac:dyDescent="0.25">
      <c r="A18" s="12" t="s">
        <v>30</v>
      </c>
      <c r="B18" s="10">
        <v>124600000</v>
      </c>
      <c r="C18" s="10">
        <v>162180000</v>
      </c>
      <c r="D18" s="13">
        <v>141050000</v>
      </c>
      <c r="E18" s="13">
        <v>148120000</v>
      </c>
      <c r="F18" s="13">
        <v>122550000</v>
      </c>
      <c r="G18" s="13">
        <v>138180000</v>
      </c>
      <c r="H18" s="13">
        <v>158620000</v>
      </c>
      <c r="I18" s="8">
        <f>SUM(B18:F18)</f>
        <v>698500000</v>
      </c>
      <c r="J18" s="8">
        <f>I18/5</f>
        <v>139700000</v>
      </c>
      <c r="K18" s="8"/>
    </row>
    <row r="19" spans="1:11" s="9" customFormat="1" ht="15" x14ac:dyDescent="0.25">
      <c r="A19" s="12" t="s">
        <v>33</v>
      </c>
      <c r="B19" s="10">
        <v>112560000</v>
      </c>
      <c r="C19" s="10">
        <v>161070000</v>
      </c>
      <c r="D19" s="13">
        <v>118505000</v>
      </c>
      <c r="E19" s="13">
        <v>121410000</v>
      </c>
      <c r="F19" s="13">
        <v>125330000</v>
      </c>
      <c r="G19" s="13">
        <v>116800000</v>
      </c>
      <c r="H19" s="13">
        <v>141120000</v>
      </c>
      <c r="I19" s="8">
        <f>SUM(B19:F19)</f>
        <v>638875000</v>
      </c>
      <c r="J19" s="8">
        <f>I19/5</f>
        <v>127775000</v>
      </c>
      <c r="K19" s="8"/>
    </row>
    <row r="20" spans="1:11" s="9" customFormat="1" ht="15" x14ac:dyDescent="0.25">
      <c r="A20" s="12" t="s">
        <v>2</v>
      </c>
      <c r="B20" s="10">
        <v>116745000</v>
      </c>
      <c r="C20" s="10">
        <v>128625000</v>
      </c>
      <c r="D20" s="13">
        <v>117650000</v>
      </c>
      <c r="E20" s="13">
        <v>108885000</v>
      </c>
      <c r="F20" s="13">
        <v>127395000</v>
      </c>
      <c r="G20" s="13">
        <v>80545000</v>
      </c>
      <c r="H20" s="13">
        <v>99110000</v>
      </c>
      <c r="I20" s="8">
        <f>SUM(B20:F20)</f>
        <v>599300000</v>
      </c>
      <c r="J20" s="8">
        <f>I20/5</f>
        <v>119860000</v>
      </c>
      <c r="K20" s="8"/>
    </row>
    <row r="21" spans="1:11" s="9" customFormat="1" ht="15" x14ac:dyDescent="0.25">
      <c r="A21" s="12" t="s">
        <v>25</v>
      </c>
      <c r="B21" s="10">
        <v>93790000</v>
      </c>
      <c r="C21" s="10">
        <v>103230000</v>
      </c>
      <c r="D21" s="13">
        <v>98280000</v>
      </c>
      <c r="E21" s="13">
        <v>119280000</v>
      </c>
      <c r="F21" s="13">
        <v>121260000</v>
      </c>
      <c r="G21" s="13">
        <v>82490000</v>
      </c>
      <c r="H21" s="13">
        <v>102960000</v>
      </c>
      <c r="I21" s="8">
        <f>SUM(B21:F21)</f>
        <v>535840000</v>
      </c>
      <c r="J21" s="8">
        <f>I21/5</f>
        <v>107168000</v>
      </c>
      <c r="K21" s="8"/>
    </row>
    <row r="22" spans="1:11" s="9" customFormat="1" ht="15" x14ac:dyDescent="0.25">
      <c r="A22" s="12" t="s">
        <v>18</v>
      </c>
      <c r="B22" s="10">
        <v>85100000</v>
      </c>
      <c r="C22" s="10">
        <v>107880000</v>
      </c>
      <c r="D22" s="13">
        <v>86480000</v>
      </c>
      <c r="E22" s="13">
        <v>94500000</v>
      </c>
      <c r="F22" s="13">
        <v>119520000</v>
      </c>
      <c r="G22" s="13">
        <v>85750000</v>
      </c>
      <c r="H22" s="13">
        <v>89725000</v>
      </c>
      <c r="I22" s="8">
        <f>SUM(B22:F22)</f>
        <v>493480000</v>
      </c>
      <c r="J22" s="8">
        <f>I22/5</f>
        <v>98696000</v>
      </c>
      <c r="K22" s="8"/>
    </row>
    <row r="23" spans="1:11" s="9" customFormat="1" ht="15" x14ac:dyDescent="0.25">
      <c r="A23" s="12" t="s">
        <v>24</v>
      </c>
      <c r="B23" s="10">
        <v>97785000</v>
      </c>
      <c r="C23" s="10">
        <v>86110000</v>
      </c>
      <c r="D23" s="13">
        <v>104580000</v>
      </c>
      <c r="E23" s="13">
        <v>78085000</v>
      </c>
      <c r="F23" s="13">
        <v>73530000</v>
      </c>
      <c r="G23" s="13">
        <v>84370000</v>
      </c>
      <c r="H23" s="13">
        <v>100640000</v>
      </c>
      <c r="I23" s="8">
        <f>SUM(B23:F23)</f>
        <v>440090000</v>
      </c>
      <c r="J23" s="8">
        <f>I23/5</f>
        <v>88018000</v>
      </c>
      <c r="K23" s="8"/>
    </row>
    <row r="24" spans="1:11" s="9" customFormat="1" ht="15" x14ac:dyDescent="0.25">
      <c r="A24" s="12" t="s">
        <v>14</v>
      </c>
      <c r="B24" s="10">
        <v>77850000</v>
      </c>
      <c r="C24" s="10">
        <v>89925000</v>
      </c>
      <c r="D24" s="13">
        <v>76500000</v>
      </c>
      <c r="E24" s="13">
        <v>90160000</v>
      </c>
      <c r="F24" s="13">
        <v>90750000</v>
      </c>
      <c r="G24" s="13">
        <v>66690000</v>
      </c>
      <c r="H24" s="13">
        <v>71370000</v>
      </c>
      <c r="I24" s="8">
        <f>SUM(B24:F24)</f>
        <v>425185000</v>
      </c>
      <c r="J24" s="8">
        <f>I24/5</f>
        <v>85037000</v>
      </c>
      <c r="K24" s="8"/>
    </row>
    <row r="25" spans="1:11" s="9" customFormat="1" ht="15" x14ac:dyDescent="0.25">
      <c r="A25" s="12" t="s">
        <v>15</v>
      </c>
      <c r="B25" s="10">
        <v>55480000</v>
      </c>
      <c r="C25" s="10">
        <v>74060000</v>
      </c>
      <c r="D25" s="13">
        <v>59280000</v>
      </c>
      <c r="E25" s="13">
        <v>72240000</v>
      </c>
      <c r="F25" s="13">
        <v>60800000</v>
      </c>
      <c r="G25" s="13">
        <v>62320000</v>
      </c>
      <c r="H25" s="13">
        <v>75250000</v>
      </c>
      <c r="I25" s="8">
        <f>SUM(B25:F25)</f>
        <v>321860000</v>
      </c>
      <c r="J25" s="10">
        <f>I25/5</f>
        <v>64372000</v>
      </c>
      <c r="K25" s="8"/>
    </row>
    <row r="26" spans="1:11" s="9" customFormat="1" ht="15" x14ac:dyDescent="0.25">
      <c r="A26" s="12" t="s">
        <v>7</v>
      </c>
      <c r="B26" s="10">
        <v>50160000</v>
      </c>
      <c r="C26" s="10">
        <v>56000000</v>
      </c>
      <c r="D26" s="13">
        <v>46475000</v>
      </c>
      <c r="E26" s="13">
        <v>43120000</v>
      </c>
      <c r="F26" s="13">
        <v>56100000</v>
      </c>
      <c r="G26" s="13">
        <v>48735000</v>
      </c>
      <c r="H26" s="13">
        <v>52700000</v>
      </c>
      <c r="I26" s="8">
        <f>SUM(B26:F26)</f>
        <v>251855000</v>
      </c>
      <c r="J26" s="10">
        <f>I26/5</f>
        <v>50371000</v>
      </c>
      <c r="K26" s="8"/>
    </row>
    <row r="27" spans="1:11" s="9" customFormat="1" ht="15" x14ac:dyDescent="0.25">
      <c r="A27" s="12" t="s">
        <v>36</v>
      </c>
      <c r="B27" s="17">
        <v>47450000</v>
      </c>
      <c r="C27" s="10">
        <v>54720000</v>
      </c>
      <c r="D27" s="13">
        <v>48840000</v>
      </c>
      <c r="E27" s="13">
        <v>47600000</v>
      </c>
      <c r="F27" s="13">
        <v>50320000</v>
      </c>
      <c r="G27" s="13">
        <v>48300000</v>
      </c>
      <c r="H27" s="13">
        <v>50750000</v>
      </c>
      <c r="I27" s="8">
        <f>SUM(B27:F27)</f>
        <v>248930000</v>
      </c>
      <c r="J27" s="10">
        <f>I27/5</f>
        <v>49786000</v>
      </c>
      <c r="K27" s="8"/>
    </row>
    <row r="28" spans="1:11" s="9" customFormat="1" ht="15" x14ac:dyDescent="0.25">
      <c r="A28" s="12" t="s">
        <v>31</v>
      </c>
      <c r="B28" s="10">
        <v>39370000</v>
      </c>
      <c r="C28" s="10">
        <v>37100000</v>
      </c>
      <c r="D28" s="13">
        <v>37510000</v>
      </c>
      <c r="E28" s="13">
        <v>44200000</v>
      </c>
      <c r="F28" s="13">
        <v>44450000</v>
      </c>
      <c r="G28" s="13">
        <v>24180000</v>
      </c>
      <c r="H28" s="13">
        <v>32760000</v>
      </c>
      <c r="I28" s="8">
        <f>SUM(B28:F28)</f>
        <v>202630000</v>
      </c>
      <c r="J28" s="10">
        <f>I28/5</f>
        <v>40526000</v>
      </c>
      <c r="K28" s="8"/>
    </row>
    <row r="29" spans="1:11" s="9" customFormat="1" ht="15" x14ac:dyDescent="0.25">
      <c r="A29" s="12" t="s">
        <v>0</v>
      </c>
      <c r="B29" s="10">
        <v>38220000</v>
      </c>
      <c r="C29" s="16">
        <v>44835000</v>
      </c>
      <c r="D29" s="13">
        <v>41360000</v>
      </c>
      <c r="E29" s="13">
        <v>39245000</v>
      </c>
      <c r="F29" s="13">
        <v>37800000</v>
      </c>
      <c r="G29" s="13">
        <v>36015000</v>
      </c>
      <c r="H29" s="13">
        <v>45315000</v>
      </c>
      <c r="I29" s="8">
        <f>SUM(B29:F29)</f>
        <v>201460000</v>
      </c>
      <c r="J29" s="10">
        <f>I29/5</f>
        <v>40292000</v>
      </c>
      <c r="K29" s="8"/>
    </row>
    <row r="30" spans="1:11" s="9" customFormat="1" ht="15" x14ac:dyDescent="0.25">
      <c r="A30" s="12" t="s">
        <v>28</v>
      </c>
      <c r="B30" s="10">
        <v>36180000</v>
      </c>
      <c r="C30" s="10">
        <v>45210000</v>
      </c>
      <c r="D30" s="13">
        <v>39200000</v>
      </c>
      <c r="E30" s="13">
        <v>38430000</v>
      </c>
      <c r="F30" s="13">
        <v>42350000</v>
      </c>
      <c r="G30" s="13">
        <v>36120000</v>
      </c>
      <c r="H30" s="13">
        <v>42630000</v>
      </c>
      <c r="I30" s="8">
        <f>SUM(B30:F30)</f>
        <v>201370000</v>
      </c>
      <c r="J30" s="10">
        <f>I30/5</f>
        <v>40274000</v>
      </c>
      <c r="K30" s="8"/>
    </row>
    <row r="31" spans="1:11" s="9" customFormat="1" ht="15" x14ac:dyDescent="0.25">
      <c r="A31" s="12" t="s">
        <v>5</v>
      </c>
      <c r="B31" s="10">
        <v>24070000</v>
      </c>
      <c r="C31" s="10">
        <v>28980000</v>
      </c>
      <c r="D31" s="13">
        <v>24804000</v>
      </c>
      <c r="E31" s="13">
        <v>32319000</v>
      </c>
      <c r="F31" s="13">
        <v>27880000</v>
      </c>
      <c r="G31" s="13">
        <v>31488000</v>
      </c>
      <c r="H31" s="13">
        <v>33600000</v>
      </c>
      <c r="I31" s="8">
        <f>SUM(B31:F31)</f>
        <v>138053000</v>
      </c>
      <c r="J31" s="10">
        <f>I31/5</f>
        <v>27610600</v>
      </c>
      <c r="K31" s="8"/>
    </row>
    <row r="32" spans="1:11" s="9" customFormat="1" ht="15" x14ac:dyDescent="0.25">
      <c r="A32" s="12" t="s">
        <v>8</v>
      </c>
      <c r="B32" s="10">
        <v>26625000</v>
      </c>
      <c r="C32" s="10">
        <v>30750000</v>
      </c>
      <c r="D32" s="13">
        <v>26650000</v>
      </c>
      <c r="E32" s="13">
        <v>23345000</v>
      </c>
      <c r="F32" s="13">
        <v>18800000</v>
      </c>
      <c r="G32" s="13">
        <v>14490000</v>
      </c>
      <c r="H32" s="13">
        <v>16000000</v>
      </c>
      <c r="I32" s="8">
        <f>SUM(B32:F32)</f>
        <v>126170000</v>
      </c>
      <c r="J32" s="10">
        <f>I32/5</f>
        <v>25234000</v>
      </c>
      <c r="K32" s="8"/>
    </row>
    <row r="33" spans="1:11" s="9" customFormat="1" ht="15" x14ac:dyDescent="0.25">
      <c r="A33" s="12" t="s">
        <v>37</v>
      </c>
      <c r="B33" s="17">
        <v>18700000</v>
      </c>
      <c r="C33" s="10">
        <v>21330000</v>
      </c>
      <c r="D33" s="13">
        <v>15975000</v>
      </c>
      <c r="E33" s="13">
        <v>18000000</v>
      </c>
      <c r="F33" s="13">
        <v>19975000</v>
      </c>
      <c r="G33" s="13">
        <v>16125000</v>
      </c>
      <c r="H33" s="13">
        <v>23650000</v>
      </c>
      <c r="I33" s="8">
        <f>SUM(B33:F33)</f>
        <v>93980000</v>
      </c>
      <c r="J33" s="10">
        <f>I33/5</f>
        <v>18796000</v>
      </c>
      <c r="K33" s="8"/>
    </row>
    <row r="34" spans="1:11" s="9" customFormat="1" ht="15" x14ac:dyDescent="0.25">
      <c r="A34" s="12" t="s">
        <v>3</v>
      </c>
      <c r="B34" s="10">
        <v>11245000</v>
      </c>
      <c r="C34" s="10">
        <v>10080000</v>
      </c>
      <c r="D34" s="13">
        <v>13725000</v>
      </c>
      <c r="E34" s="13">
        <v>13360000</v>
      </c>
      <c r="F34" s="13">
        <v>18500000</v>
      </c>
      <c r="G34" s="13">
        <v>9420000</v>
      </c>
      <c r="H34" s="13">
        <v>15675000</v>
      </c>
      <c r="I34" s="8">
        <f>SUM(B34:F34)</f>
        <v>66910000</v>
      </c>
      <c r="J34" s="10">
        <f>I34/5</f>
        <v>13382000</v>
      </c>
      <c r="K34" s="8"/>
    </row>
    <row r="35" spans="1:11" s="9" customFormat="1" ht="15" x14ac:dyDescent="0.25">
      <c r="A35" s="12" t="s">
        <v>22</v>
      </c>
      <c r="B35" s="10">
        <v>8460000</v>
      </c>
      <c r="C35" s="10">
        <v>10540000</v>
      </c>
      <c r="D35" s="14" t="s">
        <v>45</v>
      </c>
      <c r="E35" s="13">
        <v>11690000</v>
      </c>
      <c r="F35" s="13">
        <v>10295000</v>
      </c>
      <c r="G35" s="13">
        <v>10584000</v>
      </c>
      <c r="H35" s="13">
        <v>12403000</v>
      </c>
      <c r="I35" s="8">
        <f>SUM(B35:F35)</f>
        <v>40985000</v>
      </c>
      <c r="J35" s="10">
        <f>I35/4</f>
        <v>10246250</v>
      </c>
      <c r="K35" s="8"/>
    </row>
    <row r="36" spans="1:11" s="9" customFormat="1" ht="15" x14ac:dyDescent="0.25">
      <c r="A36" s="12" t="s">
        <v>40</v>
      </c>
      <c r="B36" s="17">
        <v>11480000</v>
      </c>
      <c r="C36" s="10">
        <v>8241000</v>
      </c>
      <c r="D36" s="14" t="s">
        <v>45</v>
      </c>
      <c r="E36" s="13">
        <v>9765000</v>
      </c>
      <c r="F36" s="13">
        <v>10143000</v>
      </c>
      <c r="G36" s="13">
        <v>9381000</v>
      </c>
      <c r="H36" s="13">
        <v>8280000</v>
      </c>
      <c r="I36" s="8">
        <f>SUM(B36:F36)</f>
        <v>39629000</v>
      </c>
      <c r="J36" s="10">
        <f>I36/4</f>
        <v>9907250</v>
      </c>
      <c r="K36" s="8"/>
    </row>
    <row r="37" spans="1:11" s="9" customFormat="1" ht="15" x14ac:dyDescent="0.25">
      <c r="A37" s="12" t="s">
        <v>29</v>
      </c>
      <c r="B37" s="10">
        <v>7800000</v>
      </c>
      <c r="C37" s="10">
        <v>11613000</v>
      </c>
      <c r="D37" s="14" t="s">
        <v>45</v>
      </c>
      <c r="E37" s="13">
        <v>9328000</v>
      </c>
      <c r="F37" s="13">
        <v>8970000</v>
      </c>
      <c r="G37" s="13">
        <v>5640000</v>
      </c>
      <c r="H37" s="13">
        <v>7410000</v>
      </c>
      <c r="I37" s="8">
        <f>SUM(B37:F37)</f>
        <v>37711000</v>
      </c>
      <c r="J37" s="10">
        <f>I37/4</f>
        <v>9427750</v>
      </c>
      <c r="K37" s="8"/>
    </row>
    <row r="38" spans="1:11" s="9" customFormat="1" ht="15" x14ac:dyDescent="0.25">
      <c r="A38" s="12" t="s">
        <v>6</v>
      </c>
      <c r="B38" s="10">
        <v>9734000</v>
      </c>
      <c r="C38" s="10">
        <v>8694000</v>
      </c>
      <c r="D38" s="14" t="s">
        <v>45</v>
      </c>
      <c r="E38" s="13">
        <v>5957000</v>
      </c>
      <c r="F38" s="13">
        <v>5800000</v>
      </c>
      <c r="G38" s="13">
        <v>7050000</v>
      </c>
      <c r="H38" s="13">
        <v>5400000</v>
      </c>
      <c r="I38" s="8">
        <f>SUM(B38:F38)</f>
        <v>30185000</v>
      </c>
      <c r="J38" s="10">
        <f>I38/4</f>
        <v>7546250</v>
      </c>
      <c r="K38" s="8"/>
    </row>
    <row r="39" spans="1:11" s="9" customFormat="1" ht="15" x14ac:dyDescent="0.25">
      <c r="A39" s="12" t="s">
        <v>1</v>
      </c>
      <c r="B39" s="10">
        <v>4400000</v>
      </c>
      <c r="C39" s="10">
        <v>8547000</v>
      </c>
      <c r="D39" s="14" t="s">
        <v>45</v>
      </c>
      <c r="E39" s="13">
        <v>6240000</v>
      </c>
      <c r="F39" s="13">
        <v>10750000</v>
      </c>
      <c r="G39" s="13">
        <v>7140000</v>
      </c>
      <c r="H39" s="13">
        <v>5880000</v>
      </c>
      <c r="I39" s="8">
        <f>SUM(B39:F39)</f>
        <v>29937000</v>
      </c>
      <c r="J39" s="10">
        <f>I39/4</f>
        <v>7484250</v>
      </c>
      <c r="K39" s="8"/>
    </row>
    <row r="40" spans="1:11" s="9" customFormat="1" ht="15" x14ac:dyDescent="0.25">
      <c r="A40" s="12" t="s">
        <v>23</v>
      </c>
      <c r="B40" s="10">
        <v>6545000</v>
      </c>
      <c r="C40" s="10">
        <v>6480000</v>
      </c>
      <c r="D40" s="14" t="s">
        <v>45</v>
      </c>
      <c r="E40" s="13">
        <v>5762000</v>
      </c>
      <c r="F40" s="13">
        <v>6150000</v>
      </c>
      <c r="G40" s="13">
        <v>7200000</v>
      </c>
      <c r="H40" s="13">
        <v>9360000</v>
      </c>
      <c r="I40" s="8">
        <f>SUM(B40:F40)</f>
        <v>24937000</v>
      </c>
      <c r="J40" s="10">
        <f>I40/4</f>
        <v>6234250</v>
      </c>
      <c r="K40" s="8"/>
    </row>
    <row r="41" spans="1:11" s="9" customFormat="1" ht="15" x14ac:dyDescent="0.25">
      <c r="A41" s="12" t="s">
        <v>20</v>
      </c>
      <c r="B41" s="10">
        <v>5780000</v>
      </c>
      <c r="C41" s="10">
        <v>5700000</v>
      </c>
      <c r="D41" s="14" t="s">
        <v>45</v>
      </c>
      <c r="E41" s="13">
        <v>4550000</v>
      </c>
      <c r="F41" s="13">
        <v>5500000</v>
      </c>
      <c r="G41" s="13">
        <v>5500000</v>
      </c>
      <c r="H41" s="13">
        <v>7500000</v>
      </c>
      <c r="I41" s="8">
        <f>SUM(B41:F41)</f>
        <v>21530000</v>
      </c>
      <c r="J41" s="10">
        <f>I41/4</f>
        <v>5382500</v>
      </c>
      <c r="K41" s="8"/>
    </row>
    <row r="42" spans="1:11" s="9" customFormat="1" ht="15" x14ac:dyDescent="0.25">
      <c r="A42" s="12" t="s">
        <v>38</v>
      </c>
      <c r="B42" s="17">
        <v>5016000</v>
      </c>
      <c r="C42" s="10">
        <v>6270000</v>
      </c>
      <c r="D42" s="14" t="s">
        <v>45</v>
      </c>
      <c r="E42" s="13">
        <v>5016000</v>
      </c>
      <c r="F42" s="13">
        <v>5075000</v>
      </c>
      <c r="G42" s="13">
        <v>5180000</v>
      </c>
      <c r="H42" s="13">
        <v>5364000</v>
      </c>
      <c r="I42" s="8">
        <f>SUM(B42:F42)</f>
        <v>21377000</v>
      </c>
      <c r="J42" s="10">
        <f>I42/4</f>
        <v>5344250</v>
      </c>
      <c r="K42" s="8"/>
    </row>
    <row r="43" spans="1:11" s="9" customFormat="1" ht="15" x14ac:dyDescent="0.25">
      <c r="A43" s="12" t="s">
        <v>35</v>
      </c>
      <c r="B43" s="10">
        <v>4004000</v>
      </c>
      <c r="C43" s="10">
        <v>3718000</v>
      </c>
      <c r="D43" s="14" t="s">
        <v>45</v>
      </c>
      <c r="E43" s="13">
        <v>3520000</v>
      </c>
      <c r="F43" s="13">
        <v>5075000</v>
      </c>
      <c r="G43" s="13">
        <v>2595000</v>
      </c>
      <c r="H43" s="13">
        <v>4480000</v>
      </c>
      <c r="I43" s="8">
        <f>SUM(B43:F43)</f>
        <v>16317000</v>
      </c>
      <c r="J43" s="10">
        <f>I43/4</f>
        <v>4079250</v>
      </c>
      <c r="K43" s="8"/>
    </row>
    <row r="44" spans="1:11" s="9" customFormat="1" ht="15" x14ac:dyDescent="0.25">
      <c r="A44" s="7"/>
      <c r="C44" s="7"/>
      <c r="D44" s="7"/>
      <c r="E44" s="7"/>
      <c r="F44" s="7"/>
      <c r="J44" s="8"/>
    </row>
    <row r="45" spans="1:11" s="9" customFormat="1" ht="15" x14ac:dyDescent="0.25">
      <c r="A45" s="11" t="s">
        <v>44</v>
      </c>
      <c r="C45" s="11"/>
      <c r="D45" s="11"/>
      <c r="E45" s="11"/>
      <c r="F45" s="11"/>
      <c r="J45" s="8"/>
    </row>
  </sheetData>
  <sortState xmlns:xlrd2="http://schemas.microsoft.com/office/spreadsheetml/2017/richdata2" ref="A3:J43">
    <sortCondition descending="1" ref="J3:J43"/>
  </sortState>
  <mergeCells count="1">
    <mergeCell ref="A1:J1"/>
  </mergeCells>
  <conditionalFormatting sqref="H10:H12 G9:G13 G14:H43 G3:H8">
    <cfRule type="duplicateValues" priority="1"/>
  </conditionalFormatting>
  <conditionalFormatting sqref="F9 E10:F12 D9:D13 F13 A3:F7 D8:F8 D14:F43 C8:C43 B8:B37 A8:A43 K3:XFD43 I3:I43">
    <cfRule type="duplicateValues" priority="14"/>
  </conditionalFormatting>
  <printOptions gridLines="1"/>
  <pageMargins left="0.7" right="0.7" top="0.5" bottom="0.5" header="0.3" footer="0.3"/>
  <pageSetup orientation="landscape" horizont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73EC56E8D6D642AB1050AE66A5237C" ma:contentTypeVersion="12" ma:contentTypeDescription="Create a new document." ma:contentTypeScope="" ma:versionID="a981050c5cf98f9efc855679257ebc71">
  <xsd:schema xmlns:xsd="http://www.w3.org/2001/XMLSchema" xmlns:xs="http://www.w3.org/2001/XMLSchema" xmlns:p="http://schemas.microsoft.com/office/2006/metadata/properties" xmlns:ns2="413e8763-5183-4731-b8aa-d657a149a8b5" xmlns:ns3="ab43cff8-2f27-486b-8b6c-5a7712a0e60c" targetNamespace="http://schemas.microsoft.com/office/2006/metadata/properties" ma:root="true" ma:fieldsID="bebec6a40e183f154aff8b637a8afaeb" ns2:_="" ns3:_="">
    <xsd:import namespace="413e8763-5183-4731-b8aa-d657a149a8b5"/>
    <xsd:import namespace="ab43cff8-2f27-486b-8b6c-5a7712a0e6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e8763-5183-4731-b8aa-d657a149a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3cff8-2f27-486b-8b6c-5a7712a0e6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AA3082-7309-497E-B30C-33696F8BF549}"/>
</file>

<file path=customXml/itemProps2.xml><?xml version="1.0" encoding="utf-8"?>
<ds:datastoreItem xmlns:ds="http://schemas.openxmlformats.org/officeDocument/2006/customXml" ds:itemID="{EE1BF895-7447-4A59-807F-FE5B82451440}"/>
</file>

<file path=customXml/itemProps3.xml><?xml version="1.0" encoding="utf-8"?>
<ds:datastoreItem xmlns:ds="http://schemas.openxmlformats.org/officeDocument/2006/customXml" ds:itemID="{5CBF904D-7389-4DDE-A821-8070B6DE41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Sisung</dc:creator>
  <cp:lastModifiedBy>Claire White</cp:lastModifiedBy>
  <cp:lastPrinted>2013-04-11T19:05:07Z</cp:lastPrinted>
  <dcterms:created xsi:type="dcterms:W3CDTF">2013-04-11T15:50:51Z</dcterms:created>
  <dcterms:modified xsi:type="dcterms:W3CDTF">2021-01-14T15:09:44Z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482400</vt:r8>
  </property>
  <property fmtid="{D5CDD505-2E9C-101B-9397-08002B2CF9AE}" pid="3" name="ContentTypeId">
    <vt:lpwstr>0x010100AF73EC56E8D6D642AB1050AE66A5237C</vt:lpwstr>
  </property>
</Properties>
</file>